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.gorzin\Downloads\"/>
    </mc:Choice>
  </mc:AlternateContent>
  <bookViews>
    <workbookView xWindow="0" yWindow="0" windowWidth="28800" windowHeight="11700"/>
  </bookViews>
  <sheets>
    <sheet name="خلاصه 6 ماهه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6" l="1"/>
  <c r="H11" i="6" l="1"/>
  <c r="H10" i="6"/>
  <c r="H9" i="6"/>
  <c r="D7" i="6"/>
  <c r="H7" i="6" s="1"/>
  <c r="H6" i="6"/>
  <c r="H5" i="6"/>
  <c r="H4" i="6"/>
  <c r="I11" i="6" l="1"/>
  <c r="I9" i="6"/>
  <c r="I7" i="6"/>
  <c r="I5" i="6"/>
</calcChain>
</file>

<file path=xl/sharedStrings.xml><?xml version="1.0" encoding="utf-8"?>
<sst xmlns="http://schemas.openxmlformats.org/spreadsheetml/2006/main" count="16" uniqueCount="15">
  <si>
    <t xml:space="preserve">اضافه کار </t>
  </si>
  <si>
    <t>بیمه تکمیلی</t>
  </si>
  <si>
    <t xml:space="preserve">حق مسکن </t>
  </si>
  <si>
    <t>اعیاد /مناسبتی</t>
  </si>
  <si>
    <t>جمع سایر</t>
  </si>
  <si>
    <t xml:space="preserve">توضیحات پرداخت ها </t>
  </si>
  <si>
    <r>
      <rPr>
        <b/>
        <sz val="13"/>
        <color theme="1"/>
        <rFont val="B Mitra"/>
        <charset val="178"/>
      </rPr>
      <t>مناسبتی/اعیاد</t>
    </r>
    <r>
      <rPr>
        <sz val="14"/>
        <color theme="1"/>
        <rFont val="B Mitra"/>
        <charset val="178"/>
      </rPr>
      <t xml:space="preserve"> بابت عید غدیر- قربان </t>
    </r>
  </si>
  <si>
    <r>
      <rPr>
        <b/>
        <sz val="13"/>
        <color theme="1"/>
        <rFont val="B Mitra"/>
        <charset val="178"/>
      </rPr>
      <t>مناسبتی/اعیاد</t>
    </r>
    <r>
      <rPr>
        <sz val="14"/>
        <color theme="1"/>
        <rFont val="B Mitra"/>
        <charset val="178"/>
      </rPr>
      <t xml:space="preserve"> بابت عید فطر</t>
    </r>
  </si>
  <si>
    <t xml:space="preserve">مجرد و بانوان </t>
  </si>
  <si>
    <t xml:space="preserve">متاهل یک فرزند </t>
  </si>
  <si>
    <t xml:space="preserve">متاهل دوفرزند </t>
  </si>
  <si>
    <t xml:space="preserve">متاهل </t>
  </si>
  <si>
    <t>افزایش 404 به 403</t>
  </si>
  <si>
    <t>دانش آموزی/دانشجوئی</t>
  </si>
  <si>
    <r>
      <t xml:space="preserve">گزارش مقایسه ای پرداخت </t>
    </r>
    <r>
      <rPr>
        <b/>
        <u/>
        <sz val="16"/>
        <color theme="1"/>
        <rFont val="B Mitra"/>
        <charset val="178"/>
      </rPr>
      <t>6 ماهه</t>
    </r>
    <r>
      <rPr>
        <b/>
        <sz val="15"/>
        <color theme="1"/>
        <rFont val="B Mitra"/>
        <charset val="178"/>
      </rPr>
      <t xml:space="preserve"> اضافه کار و سایر رفاهی همکاران - سال 1404   </t>
    </r>
    <r>
      <rPr>
        <sz val="15"/>
        <color theme="1"/>
        <rFont val="B Mitra"/>
        <charset val="178"/>
      </rPr>
      <t>( میانگین پرداختی رده کارشناسی- کارشناس مسئولی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</si>
</sst>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-_ر_ي_ا_ل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B Mitra"/>
      <charset val="178"/>
    </font>
    <font>
      <b/>
      <sz val="14"/>
      <color theme="1"/>
      <name val="B Mitra"/>
      <charset val="178"/>
    </font>
    <font>
      <sz val="11"/>
      <color theme="1"/>
      <name val="Calibri"/>
      <family val="2"/>
      <scheme val="minor"/>
    </font>
    <font>
      <b/>
      <sz val="13"/>
      <color theme="1"/>
      <name val="B Mitra"/>
      <charset val="178"/>
    </font>
    <font>
      <sz val="15"/>
      <color theme="1"/>
      <name val="B Mitra"/>
      <charset val="178"/>
    </font>
    <font>
      <b/>
      <sz val="15"/>
      <color theme="1"/>
      <name val="B Mitra"/>
      <charset val="178"/>
    </font>
    <font>
      <sz val="16"/>
      <color theme="1"/>
      <name val="B Mitra"/>
      <charset val="178"/>
    </font>
    <font>
      <b/>
      <sz val="12"/>
      <color theme="1"/>
      <name val="B Mitra"/>
      <charset val="178"/>
    </font>
    <font>
      <b/>
      <u/>
      <sz val="16"/>
      <color theme="1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4">
    <xf numFmtId="0" fontId="0" fillId="0" borderId="0" xfId="0"/>
    <xf numFmtId="164" fontId="1" fillId="0" borderId="1" xfId="0" applyNumberFormat="1" applyFont="1" applyBorder="1" applyAlignment="1">
      <alignment horizontal="center" vertical="center" readingOrder="2"/>
    </xf>
    <xf numFmtId="164" fontId="2" fillId="2" borderId="1" xfId="0" applyNumberFormat="1" applyFont="1" applyFill="1" applyBorder="1" applyAlignment="1">
      <alignment horizontal="center" vertical="center" readingOrder="2"/>
    </xf>
    <xf numFmtId="0" fontId="0" fillId="0" borderId="0" xfId="0" applyAlignment="1">
      <alignment horizontal="center"/>
    </xf>
    <xf numFmtId="164" fontId="1" fillId="3" borderId="1" xfId="0" applyNumberFormat="1" applyFont="1" applyFill="1" applyBorder="1" applyAlignment="1">
      <alignment horizontal="center" vertical="center" readingOrder="2"/>
    </xf>
    <xf numFmtId="164" fontId="1" fillId="2" borderId="1" xfId="0" applyNumberFormat="1" applyFont="1" applyFill="1" applyBorder="1" applyAlignment="1">
      <alignment horizontal="center" vertical="center" readingOrder="2"/>
    </xf>
    <xf numFmtId="164" fontId="4" fillId="0" borderId="1" xfId="0" applyNumberFormat="1" applyFont="1" applyBorder="1" applyAlignment="1">
      <alignment horizontal="center" vertical="center" readingOrder="2"/>
    </xf>
    <xf numFmtId="164" fontId="5" fillId="3" borderId="1" xfId="0" applyNumberFormat="1" applyFont="1" applyFill="1" applyBorder="1" applyAlignment="1">
      <alignment horizontal="center" vertical="center" readingOrder="2"/>
    </xf>
    <xf numFmtId="164" fontId="5" fillId="0" borderId="1" xfId="0" applyNumberFormat="1" applyFont="1" applyBorder="1" applyAlignment="1">
      <alignment horizontal="center" vertical="center" readingOrder="2"/>
    </xf>
    <xf numFmtId="164" fontId="7" fillId="3" borderId="1" xfId="0" applyNumberFormat="1" applyFont="1" applyFill="1" applyBorder="1" applyAlignment="1">
      <alignment horizontal="center" vertical="center" readingOrder="2"/>
    </xf>
    <xf numFmtId="9" fontId="4" fillId="0" borderId="1" xfId="1" applyFont="1" applyBorder="1" applyAlignment="1">
      <alignment horizontal="center" vertical="center" readingOrder="2"/>
    </xf>
    <xf numFmtId="164" fontId="4" fillId="2" borderId="1" xfId="0" applyNumberFormat="1" applyFont="1" applyFill="1" applyBorder="1" applyAlignment="1">
      <alignment horizontal="center" vertical="center" readingOrder="2"/>
    </xf>
    <xf numFmtId="164" fontId="2" fillId="0" borderId="6" xfId="0" applyNumberFormat="1" applyFont="1" applyBorder="1" applyAlignment="1">
      <alignment horizontal="center" vertical="center" readingOrder="2"/>
    </xf>
    <xf numFmtId="9" fontId="6" fillId="0" borderId="1" xfId="1" applyFont="1" applyBorder="1" applyAlignment="1">
      <alignment horizontal="center" vertical="center" readingOrder="2"/>
    </xf>
    <xf numFmtId="164" fontId="2" fillId="0" borderId="1" xfId="0" applyNumberFormat="1" applyFont="1" applyBorder="1" applyAlignment="1">
      <alignment horizontal="center" vertical="center" readingOrder="2"/>
    </xf>
    <xf numFmtId="164" fontId="6" fillId="3" borderId="1" xfId="0" applyNumberFormat="1" applyFont="1" applyFill="1" applyBorder="1" applyAlignment="1">
      <alignment horizontal="center" vertical="center" readingOrder="2"/>
    </xf>
    <xf numFmtId="164" fontId="6" fillId="0" borderId="1" xfId="0" applyNumberFormat="1" applyFont="1" applyBorder="1" applyAlignment="1">
      <alignment horizontal="center" vertical="center" readingOrder="2"/>
    </xf>
    <xf numFmtId="164" fontId="8" fillId="2" borderId="1" xfId="0" applyNumberFormat="1" applyFont="1" applyFill="1" applyBorder="1" applyAlignment="1">
      <alignment horizontal="center" vertical="center" readingOrder="2"/>
    </xf>
    <xf numFmtId="164" fontId="2" fillId="3" borderId="1" xfId="0" applyNumberFormat="1" applyFont="1" applyFill="1" applyBorder="1" applyAlignment="1">
      <alignment horizontal="center" vertical="center" readingOrder="2"/>
    </xf>
    <xf numFmtId="164" fontId="6" fillId="3" borderId="3" xfId="0" applyNumberFormat="1" applyFont="1" applyFill="1" applyBorder="1" applyAlignment="1">
      <alignment horizontal="center" vertical="center" readingOrder="2"/>
    </xf>
    <xf numFmtId="164" fontId="6" fillId="3" borderId="4" xfId="0" applyNumberFormat="1" applyFont="1" applyFill="1" applyBorder="1" applyAlignment="1">
      <alignment horizontal="center" vertical="center" readingOrder="2"/>
    </xf>
    <xf numFmtId="164" fontId="6" fillId="3" borderId="2" xfId="0" applyNumberFormat="1" applyFont="1" applyFill="1" applyBorder="1" applyAlignment="1">
      <alignment horizontal="center" vertical="center" readingOrder="2"/>
    </xf>
    <xf numFmtId="164" fontId="6" fillId="2" borderId="5" xfId="0" applyNumberFormat="1" applyFont="1" applyFill="1" applyBorder="1" applyAlignment="1">
      <alignment horizontal="center" vertical="center" readingOrder="2"/>
    </xf>
    <xf numFmtId="164" fontId="6" fillId="2" borderId="6" xfId="0" applyNumberFormat="1" applyFont="1" applyFill="1" applyBorder="1" applyAlignment="1">
      <alignment horizontal="center" vertical="center" readingOrder="2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rightToLeft="1" tabSelected="1" workbookViewId="0">
      <selection activeCell="F8" sqref="F8"/>
    </sheetView>
  </sheetViews>
  <sheetFormatPr defaultRowHeight="15" x14ac:dyDescent="0.25"/>
  <cols>
    <col min="1" max="1" width="16.28515625" customWidth="1"/>
    <col min="2" max="2" width="16.85546875" customWidth="1"/>
    <col min="3" max="3" width="22.42578125" style="3" customWidth="1"/>
    <col min="4" max="4" width="17.140625" customWidth="1"/>
    <col min="5" max="5" width="16.42578125" customWidth="1"/>
    <col min="6" max="6" width="16.5703125" customWidth="1"/>
    <col min="7" max="7" width="17" customWidth="1"/>
    <col min="8" max="8" width="24" customWidth="1"/>
    <col min="9" max="9" width="19.42578125" customWidth="1"/>
    <col min="10" max="10" width="56.7109375" customWidth="1"/>
  </cols>
  <sheetData>
    <row r="2" spans="1:10" ht="33" customHeight="1" x14ac:dyDescent="0.25">
      <c r="A2" s="1"/>
      <c r="B2" s="1"/>
      <c r="C2" s="21" t="s">
        <v>14</v>
      </c>
      <c r="D2" s="19"/>
      <c r="E2" s="19"/>
      <c r="F2" s="19"/>
      <c r="G2" s="19"/>
      <c r="H2" s="19"/>
      <c r="I2" s="20"/>
      <c r="J2" s="4"/>
    </row>
    <row r="3" spans="1:10" ht="27.75" customHeight="1" x14ac:dyDescent="0.25">
      <c r="A3" s="5"/>
      <c r="B3" s="5"/>
      <c r="C3" s="2" t="s">
        <v>0</v>
      </c>
      <c r="D3" s="2" t="s">
        <v>2</v>
      </c>
      <c r="E3" s="2" t="s">
        <v>1</v>
      </c>
      <c r="F3" s="2" t="s">
        <v>3</v>
      </c>
      <c r="G3" s="17" t="s">
        <v>13</v>
      </c>
      <c r="H3" s="2" t="s">
        <v>4</v>
      </c>
      <c r="I3" s="11" t="s">
        <v>12</v>
      </c>
      <c r="J3" s="2" t="s">
        <v>5</v>
      </c>
    </row>
    <row r="4" spans="1:10" ht="34.5" customHeight="1" x14ac:dyDescent="0.25">
      <c r="A4" s="22" t="s">
        <v>10</v>
      </c>
      <c r="B4" s="15">
        <v>403</v>
      </c>
      <c r="C4" s="7">
        <v>108000000</v>
      </c>
      <c r="D4" s="7">
        <v>63000000</v>
      </c>
      <c r="E4" s="7">
        <v>0</v>
      </c>
      <c r="F4" s="7">
        <v>40000000</v>
      </c>
      <c r="G4" s="7">
        <v>27000000</v>
      </c>
      <c r="H4" s="18">
        <f t="shared" ref="H4:H10" si="0">D4+E4+F4+G4+C4</f>
        <v>238000000</v>
      </c>
      <c r="I4" s="9"/>
      <c r="J4" s="4"/>
    </row>
    <row r="5" spans="1:10" ht="36" customHeight="1" x14ac:dyDescent="0.25">
      <c r="A5" s="23"/>
      <c r="B5" s="16">
        <v>404</v>
      </c>
      <c r="C5" s="8">
        <v>150000000</v>
      </c>
      <c r="D5" s="8">
        <v>116000000</v>
      </c>
      <c r="E5" s="8">
        <v>60000000</v>
      </c>
      <c r="F5" s="8">
        <v>70000000</v>
      </c>
      <c r="G5" s="8">
        <v>30000000</v>
      </c>
      <c r="H5" s="14">
        <f>D5+E5+G5+F5+C5</f>
        <v>426000000</v>
      </c>
      <c r="I5" s="13">
        <f>(H5-H4)/H4</f>
        <v>0.78991596638655459</v>
      </c>
      <c r="J5" s="1" t="s">
        <v>7</v>
      </c>
    </row>
    <row r="6" spans="1:10" ht="33" customHeight="1" x14ac:dyDescent="0.25">
      <c r="A6" s="22" t="s">
        <v>9</v>
      </c>
      <c r="B6" s="15">
        <v>403</v>
      </c>
      <c r="C6" s="7">
        <v>108000000</v>
      </c>
      <c r="D6" s="7">
        <v>57000000</v>
      </c>
      <c r="E6" s="7"/>
      <c r="F6" s="7">
        <v>40000000</v>
      </c>
      <c r="G6" s="7">
        <v>17000000</v>
      </c>
      <c r="H6" s="18">
        <f t="shared" si="0"/>
        <v>222000000</v>
      </c>
      <c r="I6" s="9"/>
      <c r="J6" s="4"/>
    </row>
    <row r="7" spans="1:10" ht="34.5" customHeight="1" x14ac:dyDescent="0.25">
      <c r="A7" s="23"/>
      <c r="B7" s="16">
        <v>404</v>
      </c>
      <c r="C7" s="8">
        <v>150000000</v>
      </c>
      <c r="D7" s="8">
        <f>D5-10000000</f>
        <v>106000000</v>
      </c>
      <c r="E7" s="8">
        <v>60000000</v>
      </c>
      <c r="F7" s="8">
        <v>70000000</v>
      </c>
      <c r="G7" s="8">
        <v>20000000</v>
      </c>
      <c r="H7" s="18">
        <f t="shared" si="0"/>
        <v>406000000</v>
      </c>
      <c r="I7" s="13">
        <f>(H7-H6)/H6</f>
        <v>0.8288288288288288</v>
      </c>
      <c r="J7" s="1"/>
    </row>
    <row r="8" spans="1:10" ht="33.75" customHeight="1" x14ac:dyDescent="0.25">
      <c r="A8" s="22" t="s">
        <v>11</v>
      </c>
      <c r="B8" s="15">
        <v>403</v>
      </c>
      <c r="C8" s="7">
        <v>108000000</v>
      </c>
      <c r="D8" s="7">
        <v>51000000</v>
      </c>
      <c r="E8" s="7"/>
      <c r="F8" s="7">
        <v>40000000</v>
      </c>
      <c r="G8" s="7">
        <v>7000000</v>
      </c>
      <c r="H8" s="14">
        <f>D8+E8+G8+F8+C8</f>
        <v>206000000</v>
      </c>
      <c r="I8" s="9"/>
      <c r="J8" s="1" t="s">
        <v>6</v>
      </c>
    </row>
    <row r="9" spans="1:10" ht="34.5" customHeight="1" x14ac:dyDescent="0.25">
      <c r="A9" s="23"/>
      <c r="B9" s="16">
        <v>404</v>
      </c>
      <c r="C9" s="8">
        <v>150000000</v>
      </c>
      <c r="D9" s="8">
        <v>86000000</v>
      </c>
      <c r="E9" s="8">
        <v>60000000</v>
      </c>
      <c r="F9" s="8">
        <v>70000000</v>
      </c>
      <c r="G9" s="8">
        <v>10000000</v>
      </c>
      <c r="H9" s="14">
        <f>D9+E9+G9+F9+C9</f>
        <v>376000000</v>
      </c>
      <c r="I9" s="13">
        <f>(H9-H8)/H8</f>
        <v>0.82524271844660191</v>
      </c>
      <c r="J9" s="1"/>
    </row>
    <row r="10" spans="1:10" ht="33" customHeight="1" x14ac:dyDescent="0.25">
      <c r="A10" s="22" t="s">
        <v>8</v>
      </c>
      <c r="B10" s="15">
        <v>403</v>
      </c>
      <c r="C10" s="7">
        <v>108000000</v>
      </c>
      <c r="D10" s="7">
        <v>36000000</v>
      </c>
      <c r="E10" s="7"/>
      <c r="F10" s="7">
        <v>40000000</v>
      </c>
      <c r="G10" s="7">
        <v>7000000</v>
      </c>
      <c r="H10" s="18">
        <f t="shared" si="0"/>
        <v>191000000</v>
      </c>
      <c r="I10" s="9"/>
      <c r="J10" s="4"/>
    </row>
    <row r="11" spans="1:10" ht="33.75" customHeight="1" x14ac:dyDescent="0.25">
      <c r="A11" s="23"/>
      <c r="B11" s="16">
        <v>404</v>
      </c>
      <c r="C11" s="8">
        <v>150000000</v>
      </c>
      <c r="D11" s="8">
        <v>60000000</v>
      </c>
      <c r="E11" s="8">
        <v>60000000</v>
      </c>
      <c r="F11" s="8">
        <v>70000000</v>
      </c>
      <c r="G11" s="8">
        <v>10000000</v>
      </c>
      <c r="H11" s="14">
        <f>D11+E11+G11+F11+C11</f>
        <v>350000000</v>
      </c>
      <c r="I11" s="13">
        <f>(H11-H10)/H10</f>
        <v>0.83246073298429324</v>
      </c>
      <c r="J11" s="1" t="s">
        <v>6</v>
      </c>
    </row>
    <row r="12" spans="1:10" ht="18" customHeight="1" x14ac:dyDescent="0.25">
      <c r="A12" s="12"/>
      <c r="B12" s="8"/>
      <c r="C12" s="8"/>
      <c r="D12" s="8"/>
      <c r="E12" s="8"/>
      <c r="F12" s="8"/>
      <c r="G12" s="8"/>
      <c r="H12" s="6"/>
      <c r="I12" s="10"/>
      <c r="J12" s="1"/>
    </row>
  </sheetData>
  <mergeCells count="5">
    <mergeCell ref="A4:A5"/>
    <mergeCell ref="A6:A7"/>
    <mergeCell ref="A8:A9"/>
    <mergeCell ref="A10:A11"/>
    <mergeCell ref="C2:I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خلاصه 6 ماهه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مجتبی جمالی</dc:creator>
  <cp:lastModifiedBy>حجت اله گرزین</cp:lastModifiedBy>
  <cp:lastPrinted>2025-10-07T15:36:32Z</cp:lastPrinted>
  <dcterms:created xsi:type="dcterms:W3CDTF">2025-08-25T09:40:41Z</dcterms:created>
  <dcterms:modified xsi:type="dcterms:W3CDTF">2025-10-20T07:03:47Z</dcterms:modified>
</cp:coreProperties>
</file>